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0"/>
  </bookViews>
  <sheets>
    <sheet name="329-MZe" sheetId="1" r:id="rId1"/>
  </sheets>
  <externalReferences>
    <externalReference r:id="rId4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KPR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<sst xmlns="http://schemas.openxmlformats.org/spreadsheetml/2006/main" count="65" uniqueCount="65">
  <si>
    <t>v tisících Kč</t>
  </si>
  <si>
    <t>Souhrnné ukazatele</t>
  </si>
  <si>
    <t>Příjmy celkem</t>
  </si>
  <si>
    <t>Výdaje celkem</t>
  </si>
  <si>
    <t>Průřezové ukazatele</t>
  </si>
  <si>
    <t xml:space="preserve">Platy zaměstnanců a ostatní platby za provedenou práci </t>
  </si>
  <si>
    <t>z toho: platy zaměstnanců</t>
  </si>
  <si>
    <t>Převod fondu kulturních a sociálních potřeb</t>
  </si>
  <si>
    <t xml:space="preserve">Platy zaměstnanců a ostatní platby za provedenou práci ve státní správě </t>
  </si>
  <si>
    <t xml:space="preserve">z toho: platy zaměstnanců ve státní správě </t>
  </si>
  <si>
    <t xml:space="preserve">Výdaje na výzkum a vývoj celkem  </t>
  </si>
  <si>
    <t>Výdaje na programy spolufinancované z rozpočtu EU</t>
  </si>
  <si>
    <t>Specifické ukazatele - příjmy</t>
  </si>
  <si>
    <t>Nedaňové příjmy, kapitálové příjmy a přijaté dotace celkem</t>
  </si>
  <si>
    <t>z toho: příjmy z rozpočtu Evropské unie celkem</t>
  </si>
  <si>
    <t>Specifické ukazatele - výdaje</t>
  </si>
  <si>
    <t>Schválený SR 2006</t>
  </si>
  <si>
    <t>Prostředky, které budou vázány</t>
  </si>
  <si>
    <t>Vratky přeplatků splátek návratných finančních výpomocí poskytnutých v letech 1991</t>
  </si>
  <si>
    <t>až 1995 včetně</t>
  </si>
  <si>
    <t>Výdaje na financování společných programů EU a ČR</t>
  </si>
  <si>
    <t xml:space="preserve">v tom: Transition facility </t>
  </si>
  <si>
    <t xml:space="preserve">           SAPARD</t>
  </si>
  <si>
    <t xml:space="preserve">v tom: související s EAGGF - (orientační sekce) na operační program </t>
  </si>
  <si>
    <t xml:space="preserve">           Rozvoj venkova a multifunkčního zemědělství </t>
  </si>
  <si>
    <t xml:space="preserve">           v tom: ze státního rozpočtu</t>
  </si>
  <si>
    <t xml:space="preserve">                      kryté příjmem z rozpočtu EU</t>
  </si>
  <si>
    <t>Výdaje na společnou zemědělskou politiku</t>
  </si>
  <si>
    <t>v tom: přímé platby - předfinancování ze státního rozpočtu</t>
  </si>
  <si>
    <t xml:space="preserve">           přímé platby - dofinancování ze státního rozpočtu</t>
  </si>
  <si>
    <t xml:space="preserve">           Horizontální plán rozvoje venkova - ze státního rozpočtu</t>
  </si>
  <si>
    <t xml:space="preserve">           Horizontální plán rozvoje venkova - kryté příjmem z rozpočtu EU</t>
  </si>
  <si>
    <t xml:space="preserve">           Společná organizace trhu - ze státního rozpočtu</t>
  </si>
  <si>
    <t xml:space="preserve">           Společná organizace trhu - kryté příjmem z rozpočtu EU</t>
  </si>
  <si>
    <t xml:space="preserve">            v tom: příjmy z EAGGF - (orientační sekce) na operační program</t>
  </si>
  <si>
    <t xml:space="preserve">                       Rozvoj venkova a multifunkčního zemědělství</t>
  </si>
  <si>
    <t xml:space="preserve">                       HRDP</t>
  </si>
  <si>
    <t xml:space="preserve">                       přímé platby</t>
  </si>
  <si>
    <t xml:space="preserve">                       Společná organizace trhu</t>
  </si>
  <si>
    <t xml:space="preserve">                       SAPARD</t>
  </si>
  <si>
    <t xml:space="preserve">                       ostatní příjmy z EU</t>
  </si>
  <si>
    <t>Podpora agropotravinářského komplexu</t>
  </si>
  <si>
    <t>z toho: dotace Státnímu zemědělskému intervenčnímu fondu</t>
  </si>
  <si>
    <t>Dotace na činnost Státního zemědělského intervenčního fondu</t>
  </si>
  <si>
    <t>z toho: dotace na krytí správních výdajů fondu</t>
  </si>
  <si>
    <t xml:space="preserve">Podpora lesního hospodářství </t>
  </si>
  <si>
    <t xml:space="preserve">Podpora vodního hospodářství </t>
  </si>
  <si>
    <t>Podpora neziskových organizací</t>
  </si>
  <si>
    <t>Ostatní výdaje na státní politiku resortu, inspekční, kontrolní a výzkumnou činnost</t>
  </si>
  <si>
    <t>z toho: zajištění přípravy na krizové situace podle zákona č. 240/2000 Sb.</t>
  </si>
  <si>
    <t xml:space="preserve">            zahraniční rozvojová spolupráce</t>
  </si>
  <si>
    <t>Vázání prostředků kapitoly 329 - MZe na financování programů/ projektů SF/FS v roce 2006 podle ukazatelů</t>
  </si>
  <si>
    <t>V L Á D A  Č E S K É  R E P U B L I K Y</t>
  </si>
  <si>
    <r>
      <t>1)</t>
    </r>
    <r>
      <rPr>
        <sz val="10"/>
        <rFont val="Times New Roman CE"/>
        <family val="1"/>
      </rPr>
      <t xml:space="preserve"> povinné pojistné na sociální zabezpečení a příspěvek na státní politiku zaměstnanosti a pojistné na veřejné zdravotní pojištění</t>
    </r>
  </si>
  <si>
    <r>
      <t>2)</t>
    </r>
    <r>
      <rPr>
        <sz val="10"/>
        <rFont val="Times New Roman CE"/>
        <family val="1"/>
      </rPr>
      <t xml:space="preserve"> výdaje na výzkum a vývoj podle § 6 odst. 1 zákona č. 130/2002 Sb.</t>
    </r>
  </si>
  <si>
    <r>
      <t>3)</t>
    </r>
    <r>
      <rPr>
        <sz val="10"/>
        <rFont val="Times New Roman CE"/>
        <family val="1"/>
      </rPr>
      <t xml:space="preserve"> výdaje na výzkum a vývoj podle § 6 odst. 2 zákona č. 130/2002 Sb.</t>
    </r>
  </si>
  <si>
    <r>
      <t xml:space="preserve">Povinné pojistné placené zaměstnavatelem </t>
    </r>
    <r>
      <rPr>
        <vertAlign val="superscript"/>
        <sz val="11"/>
        <rFont val="Times New Roman CE"/>
        <family val="1"/>
      </rPr>
      <t>1)</t>
    </r>
  </si>
  <si>
    <r>
      <t xml:space="preserve">v tom: institucionální výdaje celkem </t>
    </r>
    <r>
      <rPr>
        <vertAlign val="superscript"/>
        <sz val="11"/>
        <rFont val="Times New Roman CE"/>
        <family val="1"/>
      </rPr>
      <t>2)</t>
    </r>
  </si>
  <si>
    <r>
      <t xml:space="preserve">           účelové výdaje celkem </t>
    </r>
    <r>
      <rPr>
        <vertAlign val="superscript"/>
        <sz val="11"/>
        <rFont val="Times New Roman CE"/>
        <family val="1"/>
      </rPr>
      <t>2)</t>
    </r>
  </si>
  <si>
    <r>
      <t xml:space="preserve">Národní program výzkumu </t>
    </r>
    <r>
      <rPr>
        <vertAlign val="superscript"/>
        <sz val="11"/>
        <rFont val="Times New Roman CE"/>
        <family val="1"/>
      </rPr>
      <t>3)</t>
    </r>
    <r>
      <rPr>
        <sz val="11"/>
        <rFont val="Times New Roman CE"/>
        <family val="1"/>
      </rPr>
      <t xml:space="preserve"> </t>
    </r>
  </si>
  <si>
    <r>
      <t xml:space="preserve">Programy v působnosti poskytovatelů </t>
    </r>
    <r>
      <rPr>
        <vertAlign val="superscript"/>
        <sz val="11"/>
        <rFont val="Times New Roman CE"/>
        <family val="1"/>
      </rPr>
      <t>3)</t>
    </r>
  </si>
  <si>
    <r>
      <t xml:space="preserve">Veřejné zakázky </t>
    </r>
    <r>
      <rPr>
        <vertAlign val="superscript"/>
        <sz val="11"/>
        <rFont val="Times New Roman CE"/>
        <family val="1"/>
      </rPr>
      <t>3)</t>
    </r>
  </si>
  <si>
    <t xml:space="preserve">                                                                                                                               P ř í l o h a </t>
  </si>
  <si>
    <t xml:space="preserve">                                                                                                                                      k usnesení vlády</t>
  </si>
  <si>
    <t xml:space="preserve">                                                                                                    ze dne 12. prosince 2006 č. 1450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</si>
</sst>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&quot;NELZE !&quot;"/>
    <numFmt numFmtId="173" formatCode="#,##0;[Red]\-#,##0;&quot;  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u val="single"/>
      <sz val="12"/>
      <name val="Times New Roman CE"/>
      <family val="1"/>
    </font>
    <font>
      <vertAlign val="superscript"/>
      <sz val="10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vertAlign val="superscript"/>
      <sz val="11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8" fillId="0" borderId="9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4" fillId="0" borderId="7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9" xfId="0" applyFont="1" applyFill="1" applyBorder="1" applyAlignment="1">
      <alignment/>
    </xf>
    <xf numFmtId="3" fontId="15" fillId="0" borderId="6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3" fontId="15" fillId="0" borderId="7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3" fontId="15" fillId="0" borderId="14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5" fillId="0" borderId="16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3" fontId="15" fillId="0" borderId="14" xfId="0" applyNumberFormat="1" applyFont="1" applyFill="1" applyBorder="1" applyAlignment="1">
      <alignment/>
    </xf>
    <xf numFmtId="0" fontId="15" fillId="0" borderId="19" xfId="0" applyFont="1" applyFill="1" applyBorder="1" applyAlignment="1">
      <alignment vertical="center" wrapText="1"/>
    </xf>
    <xf numFmtId="3" fontId="15" fillId="0" borderId="20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3" fontId="15" fillId="0" borderId="14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2" borderId="1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3" fontId="15" fillId="0" borderId="6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2006\schv&#225;len&#253;%20rozpo&#269;et\MF%2003%20SR-2006-p&#345;&#237;loha%204%20z&#225;k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-1"/>
      <sheetName val="313-MPSV-2"/>
      <sheetName val="314-MV-1"/>
      <sheetName val="314-MV-2"/>
      <sheetName val="315-MŽP"/>
      <sheetName val="317-MMR"/>
      <sheetName val="321-GA"/>
      <sheetName val="322-MPO"/>
      <sheetName val="327-MD"/>
      <sheetName val="328-ČTÚ"/>
      <sheetName val="329-MZe"/>
      <sheetName val="333-MŠMT"/>
      <sheetName val="334-MK-1"/>
      <sheetName val="334-MK-2"/>
      <sheetName val="335-MZd"/>
      <sheetName val="336-MSp"/>
      <sheetName val="338-MI"/>
      <sheetName val="343-ÚOOÚ"/>
      <sheetName val="344-ÚPV"/>
      <sheetName val="345-ČSÚ"/>
      <sheetName val="346-ČÚZK"/>
      <sheetName val="347-KCP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  <sheetName val="Zkrat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75" zoomScaleNormal="75" workbookViewId="0" topLeftCell="A1">
      <pane ySplit="7" topLeftCell="BM37" activePane="bottomLeft" state="frozen"/>
      <selection pane="topLeft" activeCell="A1" sqref="A1"/>
      <selection pane="bottomLeft" activeCell="B4" sqref="B4:C4"/>
    </sheetView>
  </sheetViews>
  <sheetFormatPr defaultColWidth="9.00390625" defaultRowHeight="12.75"/>
  <cols>
    <col min="1" max="1" width="2.75390625" style="2" customWidth="1"/>
    <col min="2" max="2" width="79.00390625" style="2" customWidth="1"/>
    <col min="3" max="3" width="14.375" style="1" customWidth="1"/>
    <col min="4" max="4" width="1.75390625" style="2" customWidth="1"/>
    <col min="5" max="5" width="16.875" style="2" customWidth="1"/>
    <col min="6" max="16384" width="9.125" style="2" customWidth="1"/>
  </cols>
  <sheetData>
    <row r="1" spans="1:5" ht="15.75">
      <c r="A1" s="5"/>
      <c r="B1" s="57" t="s">
        <v>52</v>
      </c>
      <c r="C1" s="57"/>
      <c r="D1" s="5"/>
      <c r="E1" s="5"/>
    </row>
    <row r="2" spans="1:5" ht="12.75">
      <c r="A2" s="5"/>
      <c r="B2" s="5"/>
      <c r="C2" s="6"/>
      <c r="D2" s="5"/>
      <c r="E2" s="5"/>
    </row>
    <row r="3" spans="1:5" ht="15.75">
      <c r="A3" s="5"/>
      <c r="B3" s="58" t="s">
        <v>62</v>
      </c>
      <c r="C3" s="58"/>
      <c r="D3" s="5"/>
      <c r="E3" s="5"/>
    </row>
    <row r="4" spans="1:5" ht="15.75">
      <c r="A4" s="5"/>
      <c r="B4" s="58" t="s">
        <v>63</v>
      </c>
      <c r="C4" s="58"/>
      <c r="D4" s="5"/>
      <c r="E4" s="5"/>
    </row>
    <row r="5" spans="1:5" ht="15.75">
      <c r="A5" s="5"/>
      <c r="B5" s="58" t="s">
        <v>64</v>
      </c>
      <c r="C5" s="58"/>
      <c r="D5" s="5"/>
      <c r="E5" s="5"/>
    </row>
    <row r="6" spans="1:5" ht="9.75" customHeight="1">
      <c r="A6" s="5"/>
      <c r="B6" s="5"/>
      <c r="C6" s="7"/>
      <c r="D6" s="5"/>
      <c r="E6" s="5"/>
    </row>
    <row r="7" spans="1:5" ht="16.5">
      <c r="A7" s="56" t="s">
        <v>51</v>
      </c>
      <c r="B7" s="56"/>
      <c r="C7" s="56"/>
      <c r="D7" s="56"/>
      <c r="E7" s="56"/>
    </row>
    <row r="8" spans="1:2" ht="9.75" customHeight="1">
      <c r="A8" s="3"/>
      <c r="B8" s="4"/>
    </row>
    <row r="9" spans="1:5" s="5" customFormat="1" ht="12.75" customHeight="1" thickBot="1">
      <c r="A9" s="8"/>
      <c r="B9" s="8"/>
      <c r="C9" s="6" t="s">
        <v>0</v>
      </c>
      <c r="E9" s="9"/>
    </row>
    <row r="10" spans="1:5" s="5" customFormat="1" ht="27" customHeight="1" thickBot="1">
      <c r="A10" s="10" t="s">
        <v>1</v>
      </c>
      <c r="B10" s="11"/>
      <c r="C10" s="12" t="s">
        <v>16</v>
      </c>
      <c r="E10" s="13" t="s">
        <v>17</v>
      </c>
    </row>
    <row r="11" spans="1:5" s="28" customFormat="1" ht="15">
      <c r="A11" s="26"/>
      <c r="B11" s="37" t="s">
        <v>2</v>
      </c>
      <c r="C11" s="27">
        <v>19353642</v>
      </c>
      <c r="E11" s="32"/>
    </row>
    <row r="12" spans="1:5" s="28" customFormat="1" ht="15">
      <c r="A12" s="52"/>
      <c r="B12" s="50" t="s">
        <v>3</v>
      </c>
      <c r="C12" s="31">
        <f>39803452-89600</f>
        <v>39713852</v>
      </c>
      <c r="E12" s="53">
        <v>1125000</v>
      </c>
    </row>
    <row r="13" spans="1:5" s="5" customFormat="1" ht="15.75">
      <c r="A13" s="17" t="s">
        <v>4</v>
      </c>
      <c r="B13" s="18"/>
      <c r="C13" s="14"/>
      <c r="E13" s="15"/>
    </row>
    <row r="14" spans="1:5" s="28" customFormat="1" ht="12.75" customHeight="1">
      <c r="A14" s="26"/>
      <c r="B14" s="49" t="s">
        <v>5</v>
      </c>
      <c r="C14" s="27">
        <v>1796144</v>
      </c>
      <c r="E14" s="32"/>
    </row>
    <row r="15" spans="1:5" s="28" customFormat="1" ht="15">
      <c r="A15" s="26"/>
      <c r="B15" s="49" t="s">
        <v>6</v>
      </c>
      <c r="C15" s="27">
        <v>1781853</v>
      </c>
      <c r="E15" s="32"/>
    </row>
    <row r="16" spans="1:5" s="28" customFormat="1" ht="15" customHeight="1">
      <c r="A16" s="26"/>
      <c r="B16" s="49" t="s">
        <v>56</v>
      </c>
      <c r="C16" s="27">
        <v>628650</v>
      </c>
      <c r="E16" s="32"/>
    </row>
    <row r="17" spans="1:5" s="28" customFormat="1" ht="12.75" customHeight="1">
      <c r="A17" s="26"/>
      <c r="B17" s="49" t="s">
        <v>7</v>
      </c>
      <c r="C17" s="27">
        <v>35637</v>
      </c>
      <c r="E17" s="32"/>
    </row>
    <row r="18" spans="1:5" s="28" customFormat="1" ht="12.75" customHeight="1">
      <c r="A18" s="26"/>
      <c r="B18" s="50" t="s">
        <v>8</v>
      </c>
      <c r="C18" s="51">
        <v>1630369</v>
      </c>
      <c r="E18" s="32"/>
    </row>
    <row r="19" spans="1:5" s="28" customFormat="1" ht="15">
      <c r="A19" s="36"/>
      <c r="B19" s="22" t="s">
        <v>9</v>
      </c>
      <c r="C19" s="51">
        <v>1617179</v>
      </c>
      <c r="E19" s="32"/>
    </row>
    <row r="20" spans="1:5" s="28" customFormat="1" ht="15">
      <c r="A20" s="36"/>
      <c r="B20" s="22" t="s">
        <v>10</v>
      </c>
      <c r="C20" s="27">
        <v>767119</v>
      </c>
      <c r="E20" s="32"/>
    </row>
    <row r="21" spans="1:5" s="28" customFormat="1" ht="15" customHeight="1">
      <c r="A21" s="36"/>
      <c r="B21" s="22" t="s">
        <v>57</v>
      </c>
      <c r="C21" s="27">
        <v>449259</v>
      </c>
      <c r="E21" s="32"/>
    </row>
    <row r="22" spans="1:5" s="28" customFormat="1" ht="15" customHeight="1">
      <c r="A22" s="36"/>
      <c r="B22" s="22" t="s">
        <v>58</v>
      </c>
      <c r="C22" s="27">
        <v>317860</v>
      </c>
      <c r="E22" s="32"/>
    </row>
    <row r="23" spans="1:5" s="28" customFormat="1" ht="15" customHeight="1">
      <c r="A23" s="36"/>
      <c r="B23" s="22" t="s">
        <v>59</v>
      </c>
      <c r="C23" s="27">
        <v>169621</v>
      </c>
      <c r="E23" s="32"/>
    </row>
    <row r="24" spans="1:5" s="28" customFormat="1" ht="15" customHeight="1">
      <c r="A24" s="36"/>
      <c r="B24" s="22" t="s">
        <v>60</v>
      </c>
      <c r="C24" s="27">
        <v>145639</v>
      </c>
      <c r="E24" s="32"/>
    </row>
    <row r="25" spans="1:5" s="28" customFormat="1" ht="15" customHeight="1">
      <c r="A25" s="36"/>
      <c r="B25" s="22" t="s">
        <v>61</v>
      </c>
      <c r="C25" s="27">
        <v>0</v>
      </c>
      <c r="E25" s="32"/>
    </row>
    <row r="26" spans="1:5" s="28" customFormat="1" ht="12.75" customHeight="1">
      <c r="A26" s="36"/>
      <c r="B26" s="41" t="s">
        <v>18</v>
      </c>
      <c r="C26" s="42"/>
      <c r="E26" s="32"/>
    </row>
    <row r="27" spans="1:5" s="28" customFormat="1" ht="12.75" customHeight="1">
      <c r="A27" s="36"/>
      <c r="B27" s="43" t="s">
        <v>19</v>
      </c>
      <c r="C27" s="31">
        <v>30000</v>
      </c>
      <c r="E27" s="32"/>
    </row>
    <row r="28" spans="1:5" s="28" customFormat="1" ht="15">
      <c r="A28" s="36"/>
      <c r="B28" s="22" t="s">
        <v>20</v>
      </c>
      <c r="C28" s="27">
        <f>C29+C30</f>
        <v>93700</v>
      </c>
      <c r="E28" s="32"/>
    </row>
    <row r="29" spans="1:5" s="28" customFormat="1" ht="15">
      <c r="A29" s="36"/>
      <c r="B29" s="22" t="s">
        <v>21</v>
      </c>
      <c r="C29" s="27">
        <f>1200+2500</f>
        <v>3700</v>
      </c>
      <c r="E29" s="32"/>
    </row>
    <row r="30" spans="1:5" s="28" customFormat="1" ht="12.75" customHeight="1">
      <c r="A30" s="36"/>
      <c r="B30" s="22" t="s">
        <v>22</v>
      </c>
      <c r="C30" s="27">
        <f>150000-60000</f>
        <v>90000</v>
      </c>
      <c r="E30" s="32"/>
    </row>
    <row r="31" spans="1:6" s="28" customFormat="1" ht="15">
      <c r="A31" s="36"/>
      <c r="B31" s="22" t="s">
        <v>11</v>
      </c>
      <c r="C31" s="27">
        <v>2200000</v>
      </c>
      <c r="E31" s="29">
        <v>1125000</v>
      </c>
      <c r="F31" s="30"/>
    </row>
    <row r="32" spans="1:5" s="28" customFormat="1" ht="15">
      <c r="A32" s="36"/>
      <c r="B32" s="44" t="s">
        <v>23</v>
      </c>
      <c r="C32" s="45"/>
      <c r="E32" s="54">
        <v>1125000</v>
      </c>
    </row>
    <row r="33" spans="1:6" s="28" customFormat="1" ht="15">
      <c r="A33" s="36"/>
      <c r="B33" s="23" t="s">
        <v>24</v>
      </c>
      <c r="C33" s="46">
        <f>C34+C35</f>
        <v>2200000</v>
      </c>
      <c r="E33" s="54"/>
      <c r="F33" s="30"/>
    </row>
    <row r="34" spans="1:5" s="28" customFormat="1" ht="15">
      <c r="A34" s="36"/>
      <c r="B34" s="22" t="s">
        <v>25</v>
      </c>
      <c r="C34" s="27">
        <v>600000</v>
      </c>
      <c r="E34" s="47"/>
    </row>
    <row r="35" spans="1:6" s="28" customFormat="1" ht="15">
      <c r="A35" s="36"/>
      <c r="B35" s="22" t="s">
        <v>26</v>
      </c>
      <c r="C35" s="27">
        <v>1600000</v>
      </c>
      <c r="E35" s="29">
        <v>1125000</v>
      </c>
      <c r="F35" s="30"/>
    </row>
    <row r="36" spans="1:5" s="28" customFormat="1" ht="15">
      <c r="A36" s="36"/>
      <c r="B36" s="22" t="s">
        <v>27</v>
      </c>
      <c r="C36" s="27">
        <f>C37+C38+C39+C40+C41+C42</f>
        <v>25704050</v>
      </c>
      <c r="E36" s="32"/>
    </row>
    <row r="37" spans="1:5" s="28" customFormat="1" ht="15">
      <c r="A37" s="36"/>
      <c r="B37" s="22" t="s">
        <v>28</v>
      </c>
      <c r="C37" s="27">
        <v>8886600</v>
      </c>
      <c r="E37" s="32"/>
    </row>
    <row r="38" spans="1:5" s="28" customFormat="1" ht="15">
      <c r="A38" s="36"/>
      <c r="B38" s="22" t="s">
        <v>29</v>
      </c>
      <c r="C38" s="27">
        <v>4093700</v>
      </c>
      <c r="E38" s="32"/>
    </row>
    <row r="39" spans="1:5" s="28" customFormat="1" ht="15">
      <c r="A39" s="36"/>
      <c r="B39" s="22" t="s">
        <v>30</v>
      </c>
      <c r="C39" s="27">
        <v>1803000</v>
      </c>
      <c r="E39" s="32"/>
    </row>
    <row r="40" spans="1:5" s="28" customFormat="1" ht="15">
      <c r="A40" s="36"/>
      <c r="B40" s="22" t="s">
        <v>31</v>
      </c>
      <c r="C40" s="27">
        <v>7212000</v>
      </c>
      <c r="E40" s="32"/>
    </row>
    <row r="41" spans="1:5" s="28" customFormat="1" ht="15">
      <c r="A41" s="36"/>
      <c r="B41" s="22" t="s">
        <v>32</v>
      </c>
      <c r="C41" s="27">
        <v>893750</v>
      </c>
      <c r="E41" s="32"/>
    </row>
    <row r="42" spans="1:5" s="28" customFormat="1" ht="15">
      <c r="A42" s="36"/>
      <c r="B42" s="48" t="s">
        <v>33</v>
      </c>
      <c r="C42" s="27">
        <v>2815000</v>
      </c>
      <c r="E42" s="32"/>
    </row>
    <row r="43" spans="1:5" s="5" customFormat="1" ht="15.75">
      <c r="A43" s="19" t="s">
        <v>12</v>
      </c>
      <c r="B43" s="20"/>
      <c r="C43" s="14"/>
      <c r="E43" s="15"/>
    </row>
    <row r="44" spans="1:5" s="28" customFormat="1" ht="12.75" customHeight="1">
      <c r="A44" s="36"/>
      <c r="B44" s="37" t="s">
        <v>13</v>
      </c>
      <c r="C44" s="27">
        <v>19353642</v>
      </c>
      <c r="E44" s="32"/>
    </row>
    <row r="45" spans="1:5" s="28" customFormat="1" ht="12.75" customHeight="1">
      <c r="A45" s="36"/>
      <c r="B45" s="37" t="s">
        <v>14</v>
      </c>
      <c r="C45" s="31">
        <f>C47+C48+C49+C50+C51+C52</f>
        <v>18866995</v>
      </c>
      <c r="E45" s="32"/>
    </row>
    <row r="46" spans="1:5" s="28" customFormat="1" ht="12.75" customHeight="1">
      <c r="A46" s="36"/>
      <c r="B46" s="38" t="s">
        <v>34</v>
      </c>
      <c r="C46" s="32"/>
      <c r="E46" s="55"/>
    </row>
    <row r="47" spans="1:5" s="28" customFormat="1" ht="12.75" customHeight="1">
      <c r="A47" s="36"/>
      <c r="B47" s="39" t="s">
        <v>35</v>
      </c>
      <c r="C47" s="40">
        <v>1600000</v>
      </c>
      <c r="E47" s="55"/>
    </row>
    <row r="48" spans="1:5" s="28" customFormat="1" ht="12.75" customHeight="1">
      <c r="A48" s="36"/>
      <c r="B48" s="39" t="s">
        <v>36</v>
      </c>
      <c r="C48" s="31">
        <v>6761895</v>
      </c>
      <c r="E48" s="32"/>
    </row>
    <row r="49" spans="1:5" s="28" customFormat="1" ht="12.75" customHeight="1">
      <c r="A49" s="36"/>
      <c r="B49" s="37" t="s">
        <v>37</v>
      </c>
      <c r="C49" s="31">
        <v>7640000</v>
      </c>
      <c r="E49" s="32"/>
    </row>
    <row r="50" spans="1:5" s="28" customFormat="1" ht="12.75" customHeight="1">
      <c r="A50" s="36"/>
      <c r="B50" s="37" t="s">
        <v>38</v>
      </c>
      <c r="C50" s="31">
        <v>2800000</v>
      </c>
      <c r="E50" s="32"/>
    </row>
    <row r="51" spans="1:5" s="28" customFormat="1" ht="12.75" customHeight="1">
      <c r="A51" s="36"/>
      <c r="B51" s="37" t="s">
        <v>39</v>
      </c>
      <c r="C51" s="31">
        <v>100</v>
      </c>
      <c r="E51" s="32"/>
    </row>
    <row r="52" spans="1:5" s="28" customFormat="1" ht="12.75" customHeight="1">
      <c r="A52" s="36"/>
      <c r="B52" s="37" t="s">
        <v>40</v>
      </c>
      <c r="C52" s="31">
        <v>65000</v>
      </c>
      <c r="E52" s="32"/>
    </row>
    <row r="53" spans="1:5" s="5" customFormat="1" ht="15.75">
      <c r="A53" s="19" t="s">
        <v>15</v>
      </c>
      <c r="B53" s="16"/>
      <c r="C53" s="14"/>
      <c r="E53" s="15"/>
    </row>
    <row r="54" spans="1:6" s="28" customFormat="1" ht="15">
      <c r="A54" s="26"/>
      <c r="B54" s="22" t="s">
        <v>41</v>
      </c>
      <c r="C54" s="27">
        <f>29933378-60000</f>
        <v>29873378</v>
      </c>
      <c r="E54" s="29">
        <v>1125000</v>
      </c>
      <c r="F54" s="30"/>
    </row>
    <row r="55" spans="1:5" s="28" customFormat="1" ht="15">
      <c r="A55" s="26"/>
      <c r="B55" s="23" t="s">
        <v>42</v>
      </c>
      <c r="C55" s="31">
        <v>25704050</v>
      </c>
      <c r="E55" s="32"/>
    </row>
    <row r="56" spans="1:5" s="28" customFormat="1" ht="15">
      <c r="A56" s="26"/>
      <c r="B56" s="23" t="s">
        <v>43</v>
      </c>
      <c r="C56" s="31">
        <v>2031000</v>
      </c>
      <c r="E56" s="32"/>
    </row>
    <row r="57" spans="1:5" s="28" customFormat="1" ht="15">
      <c r="A57" s="26"/>
      <c r="B57" s="23" t="s">
        <v>44</v>
      </c>
      <c r="C57" s="31">
        <v>1793000</v>
      </c>
      <c r="E57" s="32"/>
    </row>
    <row r="58" spans="1:5" s="28" customFormat="1" ht="15">
      <c r="A58" s="26"/>
      <c r="B58" s="23" t="s">
        <v>45</v>
      </c>
      <c r="C58" s="31">
        <v>230000</v>
      </c>
      <c r="E58" s="32"/>
    </row>
    <row r="59" spans="1:5" s="28" customFormat="1" ht="15">
      <c r="A59" s="26"/>
      <c r="B59" s="23" t="s">
        <v>46</v>
      </c>
      <c r="C59" s="31">
        <f>1200000+4400-34000</f>
        <v>1170400</v>
      </c>
      <c r="E59" s="32"/>
    </row>
    <row r="60" spans="1:5" s="28" customFormat="1" ht="15">
      <c r="A60" s="26"/>
      <c r="B60" s="23" t="s">
        <v>47</v>
      </c>
      <c r="C60" s="27">
        <v>103947</v>
      </c>
      <c r="E60" s="32"/>
    </row>
    <row r="61" spans="1:5" s="28" customFormat="1" ht="15">
      <c r="A61" s="26"/>
      <c r="B61" s="22" t="s">
        <v>48</v>
      </c>
      <c r="C61" s="27">
        <v>6305127</v>
      </c>
      <c r="E61" s="32"/>
    </row>
    <row r="62" spans="1:5" s="28" customFormat="1" ht="15">
      <c r="A62" s="26"/>
      <c r="B62" s="22" t="s">
        <v>49</v>
      </c>
      <c r="C62" s="27">
        <v>2900</v>
      </c>
      <c r="E62" s="32"/>
    </row>
    <row r="63" spans="1:5" s="28" customFormat="1" ht="15.75" thickBot="1">
      <c r="A63" s="33"/>
      <c r="B63" s="24" t="s">
        <v>50</v>
      </c>
      <c r="C63" s="34">
        <v>0</v>
      </c>
      <c r="E63" s="35"/>
    </row>
    <row r="64" spans="1:3" s="5" customFormat="1" ht="4.5" customHeight="1">
      <c r="A64" s="21"/>
      <c r="C64" s="6"/>
    </row>
    <row r="65" spans="1:3" s="5" customFormat="1" ht="15.75">
      <c r="A65" s="25" t="s">
        <v>53</v>
      </c>
      <c r="C65" s="6"/>
    </row>
    <row r="66" spans="1:3" s="5" customFormat="1" ht="15.75">
      <c r="A66" s="25" t="s">
        <v>54</v>
      </c>
      <c r="C66" s="6"/>
    </row>
    <row r="67" spans="1:3" s="5" customFormat="1" ht="15.75">
      <c r="A67" s="25" t="s">
        <v>55</v>
      </c>
      <c r="C67" s="6"/>
    </row>
  </sheetData>
  <mergeCells count="7">
    <mergeCell ref="E32:E33"/>
    <mergeCell ref="E46:E47"/>
    <mergeCell ref="A7:E7"/>
    <mergeCell ref="B1:C1"/>
    <mergeCell ref="B3:C3"/>
    <mergeCell ref="B4:C4"/>
    <mergeCell ref="B5:C5"/>
  </mergeCells>
  <printOptions horizontalCentered="1"/>
  <pageMargins left="0.31496062992125984" right="0.2362204724409449" top="0.984251968503937" bottom="0.984251968503937" header="0.5118110236220472" footer="0.5118110236220472"/>
  <pageSetup firstPageNumber="25" useFirstPageNumber="1" horizontalDpi="180" verticalDpi="180" orientation="portrait" paperSize="9" scale="74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SIMAI</dc:creator>
  <cp:keywords/>
  <dc:description/>
  <cp:lastModifiedBy>Úřad vlády ČR</cp:lastModifiedBy>
  <cp:lastPrinted>2006-11-08T16:34:20Z</cp:lastPrinted>
  <dcterms:created xsi:type="dcterms:W3CDTF">2005-12-07T09:01:29Z</dcterms:created>
  <dcterms:modified xsi:type="dcterms:W3CDTF">2006-12-18T10:35:18Z</dcterms:modified>
  <cp:category/>
  <cp:version/>
  <cp:contentType/>
  <cp:contentStatus/>
</cp:coreProperties>
</file>